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nen\Desktop\"/>
    </mc:Choice>
  </mc:AlternateContent>
  <xr:revisionPtr revIDLastSave="0" documentId="13_ncr:1_{5AFA9DA2-1A81-421C-89C9-606163F4FB5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amera Report" sheetId="2" r:id="rId1"/>
    <sheet name="Recorders Storage" sheetId="3" r:id="rId2"/>
  </sheets>
  <definedNames>
    <definedName name="_xlnm._FilterDatabase" localSheetId="0" hidden="1">'Camera Report'!$A$1:$W$25</definedName>
    <definedName name="_xlnm._FilterDatabase" localSheetId="1" hidden="1">'Recorders Storage'!$A$1:$G$7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4" i="2" l="1"/>
  <c r="M21" i="2"/>
  <c r="M18" i="2"/>
  <c r="M19" i="2"/>
  <c r="M6" i="2"/>
  <c r="M5" i="2"/>
  <c r="M20" i="2"/>
  <c r="M13" i="2"/>
  <c r="M14" i="2"/>
  <c r="M4" i="2"/>
  <c r="M8" i="2"/>
  <c r="M11" i="2"/>
  <c r="M10" i="2"/>
  <c r="M9" i="2"/>
  <c r="M15" i="2"/>
  <c r="M23" i="2"/>
  <c r="M17" i="2"/>
  <c r="M16" i="2"/>
  <c r="M12" i="2"/>
  <c r="M22" i="2"/>
  <c r="M3" i="2"/>
  <c r="M2" i="2"/>
  <c r="M7" i="2"/>
  <c r="M25" i="2"/>
</calcChain>
</file>

<file path=xl/sharedStrings.xml><?xml version="1.0" encoding="utf-8"?>
<sst xmlns="http://schemas.openxmlformats.org/spreadsheetml/2006/main" count="376" uniqueCount="187">
  <si>
    <t xml:space="preserve">Recording Server </t>
  </si>
  <si>
    <t xml:space="preserve">Brand </t>
  </si>
  <si>
    <t xml:space="preserve">Model / Series </t>
  </si>
  <si>
    <t xml:space="preserve">Hardware Name </t>
  </si>
  <si>
    <t xml:space="preserve">Device Name </t>
  </si>
  <si>
    <t>IP Address</t>
  </si>
  <si>
    <t xml:space="preserve">MAC Address </t>
  </si>
  <si>
    <t xml:space="preserve">Storage Name </t>
  </si>
  <si>
    <t>Device Enabled</t>
  </si>
  <si>
    <t>HTTPS Enabled</t>
  </si>
  <si>
    <t>Firmware</t>
  </si>
  <si>
    <t>Used Space</t>
  </si>
  <si>
    <t>Retention Time</t>
  </si>
  <si>
    <t>Retention Period</t>
  </si>
  <si>
    <t>Capture</t>
  </si>
  <si>
    <t>Video Stream 1 (VS1)</t>
  </si>
  <si>
    <t>Default Live Stream (VS1)</t>
  </si>
  <si>
    <t>Record Stream (VS1)</t>
  </si>
  <si>
    <t>Live Stream (VS1)</t>
  </si>
  <si>
    <t>Codec (VS1)</t>
  </si>
  <si>
    <t>Resolution (VS1)</t>
  </si>
  <si>
    <t>FPS (VS1)</t>
  </si>
  <si>
    <t>EIMILE01</t>
  </si>
  <si>
    <t>AXIS</t>
  </si>
  <si>
    <t>AXIS M3045-V Network Camera</t>
  </si>
  <si>
    <t>111-M3045-Rubbish</t>
  </si>
  <si>
    <t>111-Rubbish - Camera 1</t>
  </si>
  <si>
    <t>Local default</t>
  </si>
  <si>
    <t>8.40.1</t>
  </si>
  <si>
    <t>676.81 MB</t>
  </si>
  <si>
    <t>1 hours</t>
  </si>
  <si>
    <t>10/31/2019 7:55:04 AM - 10/31/2019 9:52:54 AM</t>
  </si>
  <si>
    <t>Video stream 1</t>
  </si>
  <si>
    <t>JPEG</t>
  </si>
  <si>
    <t>320x240</t>
  </si>
  <si>
    <t>milerec-test1</t>
  </si>
  <si>
    <t>Hanwha</t>
  </si>
  <si>
    <t>XNV-6120R</t>
  </si>
  <si>
    <t>213-Hanwha XNV-6012R Figueroa Entrance</t>
  </si>
  <si>
    <t>213-Figueroa Entrance - Camera 1</t>
  </si>
  <si>
    <t>Local Default</t>
  </si>
  <si>
    <t>1.20.00_20181005_R209</t>
  </si>
  <si>
    <t>6 days</t>
  </si>
  <si>
    <t>10/24/2019 1:41:10 PM - 10/31/2019 8:31:50 AM</t>
  </si>
  <si>
    <t>H264</t>
  </si>
  <si>
    <t>1280x1024</t>
  </si>
  <si>
    <t>Bosch</t>
  </si>
  <si>
    <t>FLEXIDOME IP starlight 7000 VR</t>
  </si>
  <si>
    <t>1604-FLEXIDOME 7000 Front Entrance</t>
  </si>
  <si>
    <t>1604-Front Entrance - Camera 1</t>
  </si>
  <si>
    <t>Unable to connect</t>
  </si>
  <si>
    <t>Unable to connect to camera</t>
  </si>
  <si>
    <t>H.264 MP 720p50/60</t>
  </si>
  <si>
    <t>Canon</t>
  </si>
  <si>
    <t>Canon VB-H43</t>
  </si>
  <si>
    <t>911-Canon VB-H43</t>
  </si>
  <si>
    <t>911-Sally Port - Camera 1</t>
  </si>
  <si>
    <t>Ver. 1.2.5</t>
  </si>
  <si>
    <t>480x270</t>
  </si>
  <si>
    <t>AXIS P3384-V Network Camera</t>
  </si>
  <si>
    <t>711-P3384-V</t>
  </si>
  <si>
    <t>711-Side Stairway - Camera 1</t>
  </si>
  <si>
    <t>D</t>
  </si>
  <si>
    <t>6.50.3</t>
  </si>
  <si>
    <t>160x90</t>
  </si>
  <si>
    <t>711-Axis P3384-V West Gate</t>
  </si>
  <si>
    <t>711-West Gate - Camera 1</t>
  </si>
  <si>
    <t>6.50.3.1</t>
  </si>
  <si>
    <t>3.62 GB</t>
  </si>
  <si>
    <t>7 days</t>
  </si>
  <si>
    <t>10/24/2019 9:41:30 AM - 10/31/2019 9:52:59 AM</t>
  </si>
  <si>
    <t>Samsung</t>
  </si>
  <si>
    <t>SamsungSNP3430</t>
  </si>
  <si>
    <t>213-Samsung Alvorado</t>
  </si>
  <si>
    <t>213-Alvorado - Camera 1</t>
  </si>
  <si>
    <t>4.00_180504</t>
  </si>
  <si>
    <t>5.15 GB</t>
  </si>
  <si>
    <t>10/24/2019 9:35:06 AM - 10/31/2019 9:52:59 AM</t>
  </si>
  <si>
    <t>320x180</t>
  </si>
  <si>
    <t>2N</t>
  </si>
  <si>
    <t>2N Telecommunications 2N IP Force</t>
  </si>
  <si>
    <t>911-2n Door station</t>
  </si>
  <si>
    <t>911-Doostation</t>
  </si>
  <si>
    <t>2.24.0.33.7</t>
  </si>
  <si>
    <t>30.6 GB</t>
  </si>
  <si>
    <t>10/24/2019 9:23:37 AM - 10/31/2019 9:53:01 AM</t>
  </si>
  <si>
    <t>Video stream 2</t>
  </si>
  <si>
    <t>176x144</t>
  </si>
  <si>
    <t>AXIS M3058-PLVE Fixed Dome Network Camera</t>
  </si>
  <si>
    <t>213-Axis M3058 Olive Southbound</t>
  </si>
  <si>
    <t>213-Olive Southbound - Camera 1</t>
  </si>
  <si>
    <t>8.50.1</t>
  </si>
  <si>
    <t>15.55 GB</t>
  </si>
  <si>
    <t>10/24/2019 11:19:48 AM - 10/31/2019 9:53:03 AM</t>
  </si>
  <si>
    <t>160x160</t>
  </si>
  <si>
    <t>AXIS P3215-V Network Camera</t>
  </si>
  <si>
    <t>310-Axis P3215 Wilshire Corridor</t>
  </si>
  <si>
    <t>310-Axis P3215 Wilshire Corridor - Camera 1</t>
  </si>
  <si>
    <t>6.50.2.3</t>
  </si>
  <si>
    <t>11.02 GB</t>
  </si>
  <si>
    <t>10/24/2019 11:24:54 AM - 10/31/2019 9:53:04 AM</t>
  </si>
  <si>
    <t>Sony</t>
  </si>
  <si>
    <t>SNC-VB6xx/VM6xx/EM6xx Series</t>
  </si>
  <si>
    <t>310-Sony Robertston North</t>
  </si>
  <si>
    <t>310-Sony Robertston North - Camera 1</t>
  </si>
  <si>
    <t>1.56 GB</t>
  </si>
  <si>
    <t>10/24/2019 12:19:19 PM - 10/31/2019 9:53:04 AM</t>
  </si>
  <si>
    <t>320x184</t>
  </si>
  <si>
    <t>310-Samsung 6084R Main St</t>
  </si>
  <si>
    <t>310-Axis P3225 Main St - Camera 1</t>
  </si>
  <si>
    <t>16.75 GB</t>
  </si>
  <si>
    <t>10/24/2019 12:05:13 PM - 10/31/2019 9:53:05 AM</t>
  </si>
  <si>
    <t>AXIS P3717-PLE Network Camera</t>
  </si>
  <si>
    <t>911-Axis P3717-PLE</t>
  </si>
  <si>
    <t>911-Exec Suite - Camera 4</t>
  </si>
  <si>
    <t>8.35.1</t>
  </si>
  <si>
    <t>68.33 GB</t>
  </si>
  <si>
    <t>10/24/2019 12:05:18 PM - 10/31/2019 9:53:06 AM</t>
  </si>
  <si>
    <t>911-Exec Suite - Camera 3</t>
  </si>
  <si>
    <t>66.29 GB</t>
  </si>
  <si>
    <t>10/24/2019 12:04:59 PM - 10/31/2019 9:53:06 AM</t>
  </si>
  <si>
    <t>911-Exec Suite - Camera 2</t>
  </si>
  <si>
    <t>49.96 GB</t>
  </si>
  <si>
    <t>10/24/2019 12:05:35 PM - 10/31/2019 9:53:06 AM</t>
  </si>
  <si>
    <t>911-Exec Suite - Camera 1</t>
  </si>
  <si>
    <t>82.84 GB</t>
  </si>
  <si>
    <t>10/24/2019 12:05:15 PM - 10/31/2019 9:53:07 AM</t>
  </si>
  <si>
    <t>AXIS P3224-LV Network Camera</t>
  </si>
  <si>
    <t>111-AXIS P3224-LV</t>
  </si>
  <si>
    <t>111-Side Entrance - Camera 1</t>
  </si>
  <si>
    <t>213-Axis M3045 Hill St</t>
  </si>
  <si>
    <t>213-Hill St - Camera 2</t>
  </si>
  <si>
    <t>21.17 GB</t>
  </si>
  <si>
    <t>10/24/2019 1:19:12 PM - 10/31/2019 9:53:13 AM</t>
  </si>
  <si>
    <t>213-Hill St - Camera 1</t>
  </si>
  <si>
    <t>21.45 GB</t>
  </si>
  <si>
    <t>10/24/2019 1:19:07 PM - 10/31/2019 9:53:13 AM</t>
  </si>
  <si>
    <t>AXIS P3225-LV Network Camera</t>
  </si>
  <si>
    <t>911-Axis P3225-LV</t>
  </si>
  <si>
    <t>911-Garage Bay Doors - Camera 1</t>
  </si>
  <si>
    <t>7.63 GB</t>
  </si>
  <si>
    <t>10/24/2019 12:19:47 PM - 10/31/2019 9:53:14 AM</t>
  </si>
  <si>
    <t>AXIS M3014 Network Fixed Dome Camera</t>
  </si>
  <si>
    <t>310-Axis 3014 Beverly Blvd</t>
  </si>
  <si>
    <t>310-Beverly Blvd - Camera 1</t>
  </si>
  <si>
    <t>5.51.5.1</t>
  </si>
  <si>
    <t>Samsung Techwin PNO-9080R</t>
  </si>
  <si>
    <t>911-PNO-9080R Perimeter West</t>
  </si>
  <si>
    <t>911-Perimeter West - Camera 1</t>
  </si>
  <si>
    <t>1.04_171226</t>
  </si>
  <si>
    <t>213-Axis 3014 Alameda Blvd - Camera 1</t>
  </si>
  <si>
    <t>213-Alameda Blvd - Camera 1</t>
  </si>
  <si>
    <t>7.97 GB</t>
  </si>
  <si>
    <t>10/24/2019 11:24:18 AM - 10/31/2019 9:53:23 AM</t>
  </si>
  <si>
    <t>1604-P3384-V Lobby</t>
  </si>
  <si>
    <t>1604-Guest Reception - Camera 1</t>
  </si>
  <si>
    <t>9.22 GB</t>
  </si>
  <si>
    <t>10/24/2019 11:25:19 AM - 10/31/2019 9:53:23 AM</t>
  </si>
  <si>
    <t xml:space="preserve">IP Address </t>
  </si>
  <si>
    <t xml:space="preserve">Drive Name </t>
  </si>
  <si>
    <t xml:space="preserve">Type </t>
  </si>
  <si>
    <t xml:space="preserve">Used Space </t>
  </si>
  <si>
    <t xml:space="preserve">Free Space </t>
  </si>
  <si>
    <t xml:space="preserve">Capacity </t>
  </si>
  <si>
    <t>C:</t>
  </si>
  <si>
    <t>89.37 GB</t>
  </si>
  <si>
    <t>109.26 GB</t>
  </si>
  <si>
    <t>198.63 GB</t>
  </si>
  <si>
    <t>D:</t>
  </si>
  <si>
    <t>2.7 GB</t>
  </si>
  <si>
    <t>2.28 GB</t>
  </si>
  <si>
    <t>4.98 GB</t>
  </si>
  <si>
    <t>Archive Storage</t>
  </si>
  <si>
    <t>3.13 TB</t>
  </si>
  <si>
    <t>7.68 TB</t>
  </si>
  <si>
    <t>10.82 TB</t>
  </si>
  <si>
    <t>22.96 GB</t>
  </si>
  <si>
    <t>56.49 GB</t>
  </si>
  <si>
    <t>79.45 GB</t>
  </si>
  <si>
    <t>E:</t>
  </si>
  <si>
    <t>312 MB</t>
  </si>
  <si>
    <t>1.66 GB</t>
  </si>
  <si>
    <t>1.97 GB</t>
  </si>
  <si>
    <t>1.2 TB</t>
  </si>
  <si>
    <t>76.82 KB</t>
  </si>
  <si>
    <t>Used Space (GB)</t>
  </si>
  <si>
    <t>\\172.20.x.x\EIMILE01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</si>
</sst>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 applyBorder="0"/>
    <xf numFmtId="0" fontId="3" fillId="0" borderId="0" applyNumberFormat="0" applyFill="0" applyBorder="0" applyAlignment="0" applyProtection="0"/>
  </cellStyleXfs>
  <cellXfs count="7">
    <xf numFmtId="0" fontId="0" fillId="0" borderId="0" xfId="0" applyNumberFormat="1" applyFill="1" applyAlignment="1" applyProtection="1"/>
    <xf numFmtId="0" fontId="1" fillId="2" borderId="0" xfId="0" applyNumberFormat="1" applyFont="1" applyFill="1" applyAlignment="1" applyProtection="1">
      <alignment horizontal="center" vertical="top" wrapText="1"/>
    </xf>
    <xf numFmtId="0" fontId="0" fillId="0" borderId="0" xfId="0" applyNumberFormat="1" applyFill="1" applyAlignment="1" applyProtection="1">
      <alignment horizontal="left" vertical="top" wrapText="1"/>
    </xf>
    <xf numFmtId="0" fontId="2" fillId="0" borderId="0" xfId="0" applyNumberFormat="1" applyFont="1" applyFill="1" applyAlignment="1" applyProtection="1">
      <alignment horizontal="left" vertical="top" wrapText="1"/>
    </xf>
    <xf numFmtId="14" fontId="0" fillId="0" borderId="0" xfId="0" applyNumberFormat="1" applyFill="1" applyAlignment="1" applyProtection="1">
      <alignment horizontal="left" vertical="top" wrapText="1"/>
    </xf>
    <xf numFmtId="0" fontId="0" fillId="3" borderId="0" xfId="0" applyNumberFormat="1" applyFill="1" applyAlignment="1" applyProtection="1">
      <alignment horizontal="left" vertical="top" wrapText="1"/>
    </xf>
    <xf numFmtId="0" fontId="3" fillId="0" borderId="0" xfId="1" applyNumberFormat="1" applyFill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23</xdr:row>
      <xdr:rowOff>0</xdr:rowOff>
    </xdr:from>
    <xdr:to>
      <xdr:col>15</xdr:col>
      <xdr:colOff>7620000</xdr:colOff>
      <xdr:row>23</xdr:row>
      <xdr:rowOff>5715000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096000" cy="457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24</xdr:row>
      <xdr:rowOff>0</xdr:rowOff>
    </xdr:from>
    <xdr:to>
      <xdr:col>15</xdr:col>
      <xdr:colOff>7620000</xdr:colOff>
      <xdr:row>24</xdr:row>
      <xdr:rowOff>5715000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5715000" cy="457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21</xdr:row>
      <xdr:rowOff>0</xdr:rowOff>
    </xdr:from>
    <xdr:to>
      <xdr:col>15</xdr:col>
      <xdr:colOff>7620000</xdr:colOff>
      <xdr:row>21</xdr:row>
      <xdr:rowOff>5715000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6096000" cy="3429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</xdr:row>
      <xdr:rowOff>0</xdr:rowOff>
    </xdr:from>
    <xdr:to>
      <xdr:col>15</xdr:col>
      <xdr:colOff>7620000</xdr:colOff>
      <xdr:row>20</xdr:row>
      <xdr:rowOff>5715000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6096000" cy="33528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</xdr:row>
      <xdr:rowOff>0</xdr:rowOff>
    </xdr:from>
    <xdr:to>
      <xdr:col>15</xdr:col>
      <xdr:colOff>7620000</xdr:colOff>
      <xdr:row>11</xdr:row>
      <xdr:rowOff>5715000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5591175" cy="457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</xdr:row>
      <xdr:rowOff>0</xdr:rowOff>
    </xdr:from>
    <xdr:to>
      <xdr:col>15</xdr:col>
      <xdr:colOff>7620000</xdr:colOff>
      <xdr:row>15</xdr:row>
      <xdr:rowOff>5715000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4572000" cy="457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</xdr:row>
      <xdr:rowOff>0</xdr:rowOff>
    </xdr:from>
    <xdr:to>
      <xdr:col>15</xdr:col>
      <xdr:colOff>7620000</xdr:colOff>
      <xdr:row>16</xdr:row>
      <xdr:rowOff>5715000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6096000" cy="3429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22</xdr:row>
      <xdr:rowOff>0</xdr:rowOff>
    </xdr:from>
    <xdr:to>
      <xdr:col>15</xdr:col>
      <xdr:colOff>7620000</xdr:colOff>
      <xdr:row>22</xdr:row>
      <xdr:rowOff>5715000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6096000" cy="3429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</xdr:row>
      <xdr:rowOff>0</xdr:rowOff>
    </xdr:from>
    <xdr:to>
      <xdr:col>15</xdr:col>
      <xdr:colOff>7620000</xdr:colOff>
      <xdr:row>14</xdr:row>
      <xdr:rowOff>5715000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6096000" cy="33528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</xdr:row>
      <xdr:rowOff>0</xdr:rowOff>
    </xdr:from>
    <xdr:to>
      <xdr:col>15</xdr:col>
      <xdr:colOff>7620000</xdr:colOff>
      <xdr:row>8</xdr:row>
      <xdr:rowOff>5715000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6096000" cy="3429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</xdr:row>
      <xdr:rowOff>0</xdr:rowOff>
    </xdr:from>
    <xdr:to>
      <xdr:col>15</xdr:col>
      <xdr:colOff>7620000</xdr:colOff>
      <xdr:row>9</xdr:row>
      <xdr:rowOff>5715000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6096000" cy="3429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7620000</xdr:colOff>
      <xdr:row>10</xdr:row>
      <xdr:rowOff>5715000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6096000" cy="3429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</xdr:row>
      <xdr:rowOff>0</xdr:rowOff>
    </xdr:from>
    <xdr:to>
      <xdr:col>15</xdr:col>
      <xdr:colOff>7620000</xdr:colOff>
      <xdr:row>7</xdr:row>
      <xdr:rowOff>5715000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2571750" cy="457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</xdr:row>
      <xdr:rowOff>0</xdr:rowOff>
    </xdr:from>
    <xdr:to>
      <xdr:col>15</xdr:col>
      <xdr:colOff>7620000</xdr:colOff>
      <xdr:row>13</xdr:row>
      <xdr:rowOff>5715000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6096000" cy="457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</xdr:row>
      <xdr:rowOff>0</xdr:rowOff>
    </xdr:from>
    <xdr:to>
      <xdr:col>15</xdr:col>
      <xdr:colOff>7620000</xdr:colOff>
      <xdr:row>12</xdr:row>
      <xdr:rowOff>5715000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6096000" cy="457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7620000</xdr:colOff>
      <xdr:row>19</xdr:row>
      <xdr:rowOff>5715000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2571750" cy="457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</xdr:row>
      <xdr:rowOff>0</xdr:rowOff>
    </xdr:from>
    <xdr:to>
      <xdr:col>15</xdr:col>
      <xdr:colOff>7620000</xdr:colOff>
      <xdr:row>18</xdr:row>
      <xdr:rowOff>5715000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6096000" cy="3429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</xdr:row>
      <xdr:rowOff>0</xdr:rowOff>
    </xdr:from>
    <xdr:to>
      <xdr:col>15</xdr:col>
      <xdr:colOff>7620000</xdr:colOff>
      <xdr:row>17</xdr:row>
      <xdr:rowOff>5715000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6096000" cy="342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file:///\\172.20.x.x\EIMILE01" TargetMode="External"/><Relationship Id="rId1" Type="http://schemas.openxmlformats.org/officeDocument/2006/relationships/hyperlink" Target="file:///\\172.20.x.x\EIMILE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"/>
  <sheetViews>
    <sheetView tabSelected="1" topLeftCell="G1" workbookViewId="0">
      <selection activeCell="E8" sqref="E8"/>
    </sheetView>
  </sheetViews>
  <sheetFormatPr defaultRowHeight="15" x14ac:dyDescent="0.25"/>
  <cols>
    <col min="1" max="1" width="24.28515625" customWidth="1"/>
    <col min="2" max="2" width="14.7109375" customWidth="1"/>
    <col min="3" max="3" width="47.42578125" customWidth="1"/>
    <col min="4" max="4" width="43.7109375" customWidth="1"/>
    <col min="5" max="5" width="44.5703125" customWidth="1"/>
    <col min="6" max="6" width="18.7109375" customWidth="1"/>
    <col min="7" max="7" width="21.28515625" customWidth="1"/>
    <col min="8" max="8" width="21.85546875" customWidth="1"/>
    <col min="9" max="9" width="22.85546875" customWidth="1"/>
    <col min="10" max="10" width="22.5703125" customWidth="1"/>
    <col min="11" max="11" width="28.140625" customWidth="1"/>
    <col min="12" max="13" width="22.42578125" customWidth="1"/>
    <col min="14" max="14" width="23" customWidth="1"/>
    <col min="15" max="15" width="50.42578125" customWidth="1"/>
    <col min="16" max="16" width="35.7109375" customWidth="1"/>
    <col min="17" max="17" width="28" customWidth="1"/>
    <col min="18" max="18" width="31.7109375" customWidth="1"/>
    <col min="19" max="19" width="27.42578125" customWidth="1"/>
    <col min="20" max="20" width="24.85546875" customWidth="1"/>
    <col min="21" max="21" width="19.85546875" customWidth="1"/>
    <col min="22" max="22" width="25" customWidth="1"/>
    <col min="23" max="23" width="17.7109375" customWidth="1"/>
    <col min="24" max="72" width="9.140625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185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</row>
    <row r="2" spans="1:23" x14ac:dyDescent="0.25">
      <c r="A2" s="2" t="s">
        <v>35</v>
      </c>
      <c r="B2" s="2" t="s">
        <v>53</v>
      </c>
      <c r="C2" s="2" t="s">
        <v>54</v>
      </c>
      <c r="D2" s="2" t="s">
        <v>55</v>
      </c>
      <c r="E2" s="2" t="s">
        <v>56</v>
      </c>
      <c r="F2" s="2"/>
      <c r="G2" s="2"/>
      <c r="H2" s="2" t="s">
        <v>40</v>
      </c>
      <c r="I2" s="2" t="b">
        <v>1</v>
      </c>
      <c r="J2" s="2" t="b">
        <v>0</v>
      </c>
      <c r="K2" s="2" t="s">
        <v>57</v>
      </c>
      <c r="L2" s="2" t="s">
        <v>50</v>
      </c>
      <c r="M2" s="5" t="str">
        <f>IF(ISNUMBER(SEARCH("MB",L2)),(VALUE(SUBSTITUTE(L2," MB",""))*0.001),IF(ISNUMBER(SEARCH("TB",L2)),(VALUE(SUBSTITUTE(L2," TB",""))*1000),IF(ISNUMBER(SEARCH("GB",L2)),(VALUE(SUBSTITUTE(L2," GB",""))),IF(ISNUMBER(SEARCH("KB",L2)),(VALUE(SUBSTITUTE(L2," KB",""))*0.000001),""))))</f>
        <v/>
      </c>
      <c r="N2" s="2" t="s">
        <v>50</v>
      </c>
      <c r="O2" s="2" t="s">
        <v>50</v>
      </c>
      <c r="P2" s="3" t="s">
        <v>51</v>
      </c>
      <c r="Q2" s="2" t="s">
        <v>32</v>
      </c>
      <c r="R2" s="2" t="b">
        <v>1</v>
      </c>
      <c r="S2" s="2" t="b">
        <v>1</v>
      </c>
      <c r="T2" s="2" t="b">
        <v>1</v>
      </c>
      <c r="U2" s="2" t="s">
        <v>44</v>
      </c>
      <c r="V2" s="2" t="s">
        <v>58</v>
      </c>
      <c r="W2" s="2">
        <v>1</v>
      </c>
    </row>
    <row r="3" spans="1:23" x14ac:dyDescent="0.25">
      <c r="A3" s="2" t="s">
        <v>22</v>
      </c>
      <c r="B3" s="2" t="s">
        <v>23</v>
      </c>
      <c r="C3" s="2" t="s">
        <v>59</v>
      </c>
      <c r="D3" s="2" t="s">
        <v>60</v>
      </c>
      <c r="E3" s="2" t="s">
        <v>61</v>
      </c>
      <c r="F3" s="2"/>
      <c r="G3" s="2"/>
      <c r="H3" s="2" t="s">
        <v>62</v>
      </c>
      <c r="I3" s="2" t="b">
        <v>1</v>
      </c>
      <c r="J3" s="2" t="b">
        <v>1</v>
      </c>
      <c r="K3" s="2" t="s">
        <v>63</v>
      </c>
      <c r="L3" s="2" t="s">
        <v>50</v>
      </c>
      <c r="M3" s="5" t="str">
        <f>IF(ISNUMBER(SEARCH("MB",L3)),(VALUE(SUBSTITUTE(L3," MB",""))*0.001),IF(ISNUMBER(SEARCH("TB",L3)),(VALUE(SUBSTITUTE(L3," TB",""))*1000),IF(ISNUMBER(SEARCH("GB",L3)),(VALUE(SUBSTITUTE(L3," GB",""))),IF(ISNUMBER(SEARCH("KB",L3)),(VALUE(SUBSTITUTE(L3," KB",""))*0.000001),""))))</f>
        <v/>
      </c>
      <c r="N3" s="2" t="s">
        <v>50</v>
      </c>
      <c r="O3" s="2" t="s">
        <v>50</v>
      </c>
      <c r="P3" s="3" t="s">
        <v>51</v>
      </c>
      <c r="Q3" s="2" t="s">
        <v>32</v>
      </c>
      <c r="R3" s="2" t="b">
        <v>1</v>
      </c>
      <c r="S3" s="2" t="b">
        <v>1</v>
      </c>
      <c r="T3" s="2" t="b">
        <v>1</v>
      </c>
      <c r="U3" s="2" t="s">
        <v>33</v>
      </c>
      <c r="V3" s="2" t="s">
        <v>64</v>
      </c>
      <c r="W3" s="2">
        <v>11</v>
      </c>
    </row>
    <row r="4" spans="1:23" x14ac:dyDescent="0.25">
      <c r="A4" s="2" t="s">
        <v>22</v>
      </c>
      <c r="B4" s="2" t="s">
        <v>23</v>
      </c>
      <c r="C4" s="2" t="s">
        <v>127</v>
      </c>
      <c r="D4" s="2" t="s">
        <v>128</v>
      </c>
      <c r="E4" s="2" t="s">
        <v>129</v>
      </c>
      <c r="F4" s="2"/>
      <c r="G4" s="2"/>
      <c r="H4" s="2" t="s">
        <v>62</v>
      </c>
      <c r="I4" s="2" t="b">
        <v>1</v>
      </c>
      <c r="J4" s="2" t="b">
        <v>0</v>
      </c>
      <c r="K4" s="2" t="s">
        <v>63</v>
      </c>
      <c r="L4" s="2" t="s">
        <v>50</v>
      </c>
      <c r="M4" s="5" t="str">
        <f>IF(ISNUMBER(SEARCH("MB",L4)),(VALUE(SUBSTITUTE(L4," MB",""))*0.001),IF(ISNUMBER(SEARCH("TB",L4)),(VALUE(SUBSTITUTE(L4," TB",""))*1000),IF(ISNUMBER(SEARCH("GB",L4)),(VALUE(SUBSTITUTE(L4," GB",""))),IF(ISNUMBER(SEARCH("KB",L4)),(VALUE(SUBSTITUTE(L4," KB",""))*0.000001),""))))</f>
        <v/>
      </c>
      <c r="N4" s="2" t="s">
        <v>50</v>
      </c>
      <c r="O4" s="2" t="s">
        <v>50</v>
      </c>
      <c r="P4" s="3" t="s">
        <v>51</v>
      </c>
      <c r="Q4" s="2" t="s">
        <v>32</v>
      </c>
      <c r="R4" s="2" t="b">
        <v>1</v>
      </c>
      <c r="S4" s="2" t="b">
        <v>1</v>
      </c>
      <c r="T4" s="2" t="b">
        <v>1</v>
      </c>
      <c r="U4" s="2" t="s">
        <v>33</v>
      </c>
      <c r="V4" s="2" t="s">
        <v>64</v>
      </c>
      <c r="W4" s="2">
        <v>11</v>
      </c>
    </row>
    <row r="5" spans="1:23" x14ac:dyDescent="0.25">
      <c r="A5" s="2" t="s">
        <v>22</v>
      </c>
      <c r="B5" s="2" t="s">
        <v>23</v>
      </c>
      <c r="C5" s="2" t="s">
        <v>142</v>
      </c>
      <c r="D5" s="2" t="s">
        <v>143</v>
      </c>
      <c r="E5" s="2" t="s">
        <v>144</v>
      </c>
      <c r="F5" s="2"/>
      <c r="G5" s="2"/>
      <c r="H5" s="2" t="s">
        <v>62</v>
      </c>
      <c r="I5" s="2" t="b">
        <v>1</v>
      </c>
      <c r="J5" s="2" t="b">
        <v>0</v>
      </c>
      <c r="K5" s="2" t="s">
        <v>145</v>
      </c>
      <c r="L5" s="2" t="s">
        <v>50</v>
      </c>
      <c r="M5" s="5" t="str">
        <f>IF(ISNUMBER(SEARCH("MB",L5)),(VALUE(SUBSTITUTE(L5," MB",""))*0.001),IF(ISNUMBER(SEARCH("TB",L5)),(VALUE(SUBSTITUTE(L5," TB",""))*1000),IF(ISNUMBER(SEARCH("GB",L5)),(VALUE(SUBSTITUTE(L5," GB",""))),IF(ISNUMBER(SEARCH("KB",L5)),(VALUE(SUBSTITUTE(L5," KB",""))*0.000001),""))))</f>
        <v/>
      </c>
      <c r="N5" s="2" t="s">
        <v>50</v>
      </c>
      <c r="O5" s="2" t="s">
        <v>50</v>
      </c>
      <c r="P5" s="3" t="s">
        <v>51</v>
      </c>
      <c r="Q5" s="2" t="s">
        <v>32</v>
      </c>
      <c r="R5" s="2" t="b">
        <v>1</v>
      </c>
      <c r="S5" s="2" t="b">
        <v>1</v>
      </c>
      <c r="T5" s="2" t="b">
        <v>1</v>
      </c>
      <c r="U5" s="2" t="s">
        <v>33</v>
      </c>
      <c r="V5" s="2" t="s">
        <v>64</v>
      </c>
      <c r="W5" s="2">
        <v>11</v>
      </c>
    </row>
    <row r="6" spans="1:23" x14ac:dyDescent="0.25">
      <c r="A6" s="2" t="s">
        <v>22</v>
      </c>
      <c r="B6" s="2" t="s">
        <v>71</v>
      </c>
      <c r="C6" s="2" t="s">
        <v>146</v>
      </c>
      <c r="D6" s="2" t="s">
        <v>147</v>
      </c>
      <c r="E6" s="2" t="s">
        <v>148</v>
      </c>
      <c r="F6" s="2"/>
      <c r="G6" s="2"/>
      <c r="H6" s="2" t="s">
        <v>62</v>
      </c>
      <c r="I6" s="2" t="b">
        <v>1</v>
      </c>
      <c r="J6" s="2" t="b">
        <v>0</v>
      </c>
      <c r="K6" s="2" t="s">
        <v>149</v>
      </c>
      <c r="L6" s="2" t="s">
        <v>50</v>
      </c>
      <c r="M6" s="5" t="str">
        <f>IF(ISNUMBER(SEARCH("MB",L6)),(VALUE(SUBSTITUTE(L6," MB",""))*0.001),IF(ISNUMBER(SEARCH("TB",L6)),(VALUE(SUBSTITUTE(L6," TB",""))*1000),IF(ISNUMBER(SEARCH("GB",L6)),(VALUE(SUBSTITUTE(L6," GB",""))),IF(ISNUMBER(SEARCH("KB",L6)),(VALUE(SUBSTITUTE(L6," KB",""))*0.000001),""))))</f>
        <v/>
      </c>
      <c r="N6" s="2" t="s">
        <v>50</v>
      </c>
      <c r="O6" s="2" t="s">
        <v>50</v>
      </c>
      <c r="P6" s="3" t="s">
        <v>51</v>
      </c>
      <c r="Q6" s="2" t="s">
        <v>32</v>
      </c>
      <c r="R6" s="2" t="b">
        <v>1</v>
      </c>
      <c r="S6" s="2" t="b">
        <v>1</v>
      </c>
      <c r="T6" s="2" t="b">
        <v>1</v>
      </c>
      <c r="U6" s="2" t="s">
        <v>33</v>
      </c>
      <c r="V6" s="2" t="s">
        <v>34</v>
      </c>
      <c r="W6" s="2">
        <v>11</v>
      </c>
    </row>
    <row r="7" spans="1:23" ht="99.95" customHeight="1" x14ac:dyDescent="0.25">
      <c r="A7" s="2" t="s">
        <v>22</v>
      </c>
      <c r="B7" s="2" t="s">
        <v>46</v>
      </c>
      <c r="C7" s="2" t="s">
        <v>47</v>
      </c>
      <c r="D7" s="2" t="s">
        <v>48</v>
      </c>
      <c r="E7" s="2" t="s">
        <v>49</v>
      </c>
      <c r="F7" s="2"/>
      <c r="G7" s="2"/>
      <c r="H7" s="2" t="s">
        <v>27</v>
      </c>
      <c r="I7" s="2" t="b">
        <v>1</v>
      </c>
      <c r="J7" s="2" t="b">
        <v>0</v>
      </c>
      <c r="K7" s="2">
        <v>661</v>
      </c>
      <c r="L7" s="2" t="s">
        <v>183</v>
      </c>
      <c r="M7" s="5">
        <f>IF(ISNUMBER(SEARCH("MB",L7)),(VALUE(SUBSTITUTE(L7," MB",""))*0.001),IF(ISNUMBER(SEARCH("TB",L7)),(VALUE(SUBSTITUTE(L7," TB",""))*1000),IF(ISNUMBER(SEARCH("GB",L7)),(VALUE(SUBSTITUTE(L7," GB",""))),IF(ISNUMBER(SEARCH("KB",L7)),(VALUE(SUBSTITUTE(L7," KB",""))*0.000001),""))))</f>
        <v>1200</v>
      </c>
      <c r="N7" s="2" t="s">
        <v>50</v>
      </c>
      <c r="O7" s="2" t="s">
        <v>50</v>
      </c>
      <c r="P7" s="3" t="s">
        <v>51</v>
      </c>
      <c r="Q7" s="2" t="s">
        <v>32</v>
      </c>
      <c r="R7" s="2" t="b">
        <v>1</v>
      </c>
      <c r="S7" s="2" t="b">
        <v>1</v>
      </c>
      <c r="T7" s="2" t="b">
        <v>1</v>
      </c>
      <c r="U7" s="2" t="s">
        <v>44</v>
      </c>
      <c r="V7" s="2" t="s">
        <v>52</v>
      </c>
      <c r="W7" s="2">
        <v>20</v>
      </c>
    </row>
    <row r="8" spans="1:23" ht="99.95" customHeight="1" x14ac:dyDescent="0.25">
      <c r="A8" s="2" t="s">
        <v>22</v>
      </c>
      <c r="B8" s="2" t="s">
        <v>23</v>
      </c>
      <c r="C8" s="2" t="s">
        <v>112</v>
      </c>
      <c r="D8" s="2" t="s">
        <v>113</v>
      </c>
      <c r="E8" s="2" t="s">
        <v>124</v>
      </c>
      <c r="F8" s="2"/>
      <c r="G8" s="2"/>
      <c r="H8" s="2" t="s">
        <v>62</v>
      </c>
      <c r="I8" s="2" t="b">
        <v>1</v>
      </c>
      <c r="J8" s="2" t="b">
        <v>1</v>
      </c>
      <c r="K8" s="2" t="s">
        <v>115</v>
      </c>
      <c r="L8" s="2" t="s">
        <v>125</v>
      </c>
      <c r="M8" s="5">
        <f>IF(ISNUMBER(SEARCH("MB",L8)),(VALUE(SUBSTITUTE(L8," MB",""))*0.001),IF(ISNUMBER(SEARCH("TB",L8)),(VALUE(SUBSTITUTE(L8," TB",""))*1000),IF(ISNUMBER(SEARCH("GB",L8)),(VALUE(SUBSTITUTE(L8," GB",""))),IF(ISNUMBER(SEARCH("KB",L8)),(VALUE(SUBSTITUTE(L8," KB",""))*0.000001),""))))</f>
        <v>82.84</v>
      </c>
      <c r="N8" s="2" t="s">
        <v>42</v>
      </c>
      <c r="O8" s="2" t="s">
        <v>126</v>
      </c>
      <c r="P8" s="2"/>
      <c r="Q8" s="2" t="s">
        <v>32</v>
      </c>
      <c r="R8" s="2" t="b">
        <v>1</v>
      </c>
      <c r="S8" s="2" t="b">
        <v>1</v>
      </c>
      <c r="T8" s="2" t="b">
        <v>1</v>
      </c>
      <c r="U8" s="2" t="s">
        <v>33</v>
      </c>
      <c r="V8" s="2" t="s">
        <v>58</v>
      </c>
      <c r="W8" s="2">
        <v>11</v>
      </c>
    </row>
    <row r="9" spans="1:23" ht="99.95" customHeight="1" x14ac:dyDescent="0.25">
      <c r="A9" s="2" t="s">
        <v>22</v>
      </c>
      <c r="B9" s="2" t="s">
        <v>23</v>
      </c>
      <c r="C9" s="2" t="s">
        <v>112</v>
      </c>
      <c r="D9" s="2" t="s">
        <v>113</v>
      </c>
      <c r="E9" s="2" t="s">
        <v>114</v>
      </c>
      <c r="F9" s="2"/>
      <c r="G9" s="2"/>
      <c r="H9" s="2" t="s">
        <v>62</v>
      </c>
      <c r="I9" s="2" t="b">
        <v>1</v>
      </c>
      <c r="J9" s="2" t="b">
        <v>1</v>
      </c>
      <c r="K9" s="2" t="s">
        <v>115</v>
      </c>
      <c r="L9" s="2" t="s">
        <v>116</v>
      </c>
      <c r="M9" s="5">
        <f>IF(ISNUMBER(SEARCH("MB",L9)),(VALUE(SUBSTITUTE(L9," MB",""))*0.001),IF(ISNUMBER(SEARCH("TB",L9)),(VALUE(SUBSTITUTE(L9," TB",""))*1000),IF(ISNUMBER(SEARCH("GB",L9)),(VALUE(SUBSTITUTE(L9," GB",""))),IF(ISNUMBER(SEARCH("KB",L9)),(VALUE(SUBSTITUTE(L9," KB",""))*0.000001),""))))</f>
        <v>68.33</v>
      </c>
      <c r="N9" s="2" t="s">
        <v>42</v>
      </c>
      <c r="O9" s="2" t="s">
        <v>117</v>
      </c>
      <c r="P9" s="2"/>
      <c r="Q9" s="2" t="s">
        <v>32</v>
      </c>
      <c r="R9" s="2" t="b">
        <v>1</v>
      </c>
      <c r="S9" s="2" t="b">
        <v>1</v>
      </c>
      <c r="T9" s="2" t="b">
        <v>1</v>
      </c>
      <c r="U9" s="2" t="s">
        <v>33</v>
      </c>
      <c r="V9" s="2" t="s">
        <v>58</v>
      </c>
      <c r="W9" s="2">
        <v>11</v>
      </c>
    </row>
    <row r="10" spans="1:23" ht="99.95" customHeight="1" x14ac:dyDescent="0.25">
      <c r="A10" s="2" t="s">
        <v>22</v>
      </c>
      <c r="B10" s="2" t="s">
        <v>23</v>
      </c>
      <c r="C10" s="2" t="s">
        <v>112</v>
      </c>
      <c r="D10" s="2" t="s">
        <v>113</v>
      </c>
      <c r="E10" s="2" t="s">
        <v>118</v>
      </c>
      <c r="F10" s="2"/>
      <c r="G10" s="2"/>
      <c r="H10" s="2" t="s">
        <v>62</v>
      </c>
      <c r="I10" s="2" t="b">
        <v>1</v>
      </c>
      <c r="J10" s="2" t="b">
        <v>1</v>
      </c>
      <c r="K10" s="2" t="s">
        <v>115</v>
      </c>
      <c r="L10" s="2" t="s">
        <v>119</v>
      </c>
      <c r="M10" s="5">
        <f>IF(ISNUMBER(SEARCH("MB",L10)),(VALUE(SUBSTITUTE(L10," MB",""))*0.001),IF(ISNUMBER(SEARCH("TB",L10)),(VALUE(SUBSTITUTE(L10," TB",""))*1000),IF(ISNUMBER(SEARCH("GB",L10)),(VALUE(SUBSTITUTE(L10," GB",""))),IF(ISNUMBER(SEARCH("KB",L10)),(VALUE(SUBSTITUTE(L10," KB",""))*0.000001),""))))</f>
        <v>66.290000000000006</v>
      </c>
      <c r="N10" s="2" t="s">
        <v>42</v>
      </c>
      <c r="O10" s="2" t="s">
        <v>120</v>
      </c>
      <c r="P10" s="2"/>
      <c r="Q10" s="2" t="s">
        <v>32</v>
      </c>
      <c r="R10" s="2" t="b">
        <v>1</v>
      </c>
      <c r="S10" s="2" t="b">
        <v>1</v>
      </c>
      <c r="T10" s="2" t="b">
        <v>1</v>
      </c>
      <c r="U10" s="2" t="s">
        <v>33</v>
      </c>
      <c r="V10" s="2" t="s">
        <v>58</v>
      </c>
      <c r="W10" s="2">
        <v>11</v>
      </c>
    </row>
    <row r="11" spans="1:23" ht="99.95" customHeight="1" x14ac:dyDescent="0.25">
      <c r="A11" s="2" t="s">
        <v>22</v>
      </c>
      <c r="B11" s="2" t="s">
        <v>23</v>
      </c>
      <c r="C11" s="2" t="s">
        <v>112</v>
      </c>
      <c r="D11" s="2" t="s">
        <v>113</v>
      </c>
      <c r="E11" s="2" t="s">
        <v>121</v>
      </c>
      <c r="F11" s="2"/>
      <c r="G11" s="2"/>
      <c r="H11" s="2" t="s">
        <v>62</v>
      </c>
      <c r="I11" s="2" t="b">
        <v>1</v>
      </c>
      <c r="J11" s="2" t="b">
        <v>1</v>
      </c>
      <c r="K11" s="2" t="s">
        <v>115</v>
      </c>
      <c r="L11" s="2" t="s">
        <v>122</v>
      </c>
      <c r="M11" s="5">
        <f>IF(ISNUMBER(SEARCH("MB",L11)),(VALUE(SUBSTITUTE(L11," MB",""))*0.001),IF(ISNUMBER(SEARCH("TB",L11)),(VALUE(SUBSTITUTE(L11," TB",""))*1000),IF(ISNUMBER(SEARCH("GB",L11)),(VALUE(SUBSTITUTE(L11," GB",""))),IF(ISNUMBER(SEARCH("KB",L11)),(VALUE(SUBSTITUTE(L11," KB",""))*0.000001),""))))</f>
        <v>49.96</v>
      </c>
      <c r="N11" s="2" t="s">
        <v>42</v>
      </c>
      <c r="O11" s="2" t="s">
        <v>123</v>
      </c>
      <c r="P11" s="2"/>
      <c r="Q11" s="2" t="s">
        <v>32</v>
      </c>
      <c r="R11" s="2" t="b">
        <v>1</v>
      </c>
      <c r="S11" s="2" t="b">
        <v>1</v>
      </c>
      <c r="T11" s="2" t="b">
        <v>1</v>
      </c>
      <c r="U11" s="2" t="s">
        <v>33</v>
      </c>
      <c r="V11" s="2" t="s">
        <v>58</v>
      </c>
      <c r="W11" s="2">
        <v>11</v>
      </c>
    </row>
    <row r="12" spans="1:23" ht="99.95" customHeight="1" x14ac:dyDescent="0.25">
      <c r="A12" s="2" t="s">
        <v>35</v>
      </c>
      <c r="B12" s="2" t="s">
        <v>79</v>
      </c>
      <c r="C12" s="2" t="s">
        <v>80</v>
      </c>
      <c r="D12" s="2" t="s">
        <v>81</v>
      </c>
      <c r="E12" s="2" t="s">
        <v>82</v>
      </c>
      <c r="F12" s="2"/>
      <c r="G12" s="2"/>
      <c r="H12" s="2" t="s">
        <v>40</v>
      </c>
      <c r="I12" s="2" t="b">
        <v>1</v>
      </c>
      <c r="J12" s="2" t="b">
        <v>0</v>
      </c>
      <c r="K12" s="2" t="s">
        <v>83</v>
      </c>
      <c r="L12" s="2" t="s">
        <v>84</v>
      </c>
      <c r="M12" s="5">
        <f>IF(ISNUMBER(SEARCH("MB",L12)),(VALUE(SUBSTITUTE(L12," MB",""))*0.001),IF(ISNUMBER(SEARCH("TB",L12)),(VALUE(SUBSTITUTE(L12," TB",""))*1000),IF(ISNUMBER(SEARCH("GB",L12)),(VALUE(SUBSTITUTE(L12," GB",""))),IF(ISNUMBER(SEARCH("KB",L12)),(VALUE(SUBSTITUTE(L12," KB",""))*0.000001),""))))</f>
        <v>30.6</v>
      </c>
      <c r="N12" s="2" t="s">
        <v>69</v>
      </c>
      <c r="O12" s="2" t="s">
        <v>85</v>
      </c>
      <c r="P12" s="2"/>
      <c r="Q12" s="2" t="s">
        <v>86</v>
      </c>
      <c r="R12" s="2" t="b">
        <v>1</v>
      </c>
      <c r="S12" s="2" t="b">
        <v>1</v>
      </c>
      <c r="T12" s="2" t="b">
        <v>1</v>
      </c>
      <c r="U12" s="2" t="s">
        <v>44</v>
      </c>
      <c r="V12" s="2" t="s">
        <v>87</v>
      </c>
      <c r="W12" s="2">
        <v>1</v>
      </c>
    </row>
    <row r="13" spans="1:23" ht="99.95" customHeight="1" x14ac:dyDescent="0.25">
      <c r="A13" s="2" t="s">
        <v>22</v>
      </c>
      <c r="B13" s="2" t="s">
        <v>23</v>
      </c>
      <c r="C13" s="2" t="s">
        <v>24</v>
      </c>
      <c r="D13" s="2" t="s">
        <v>130</v>
      </c>
      <c r="E13" s="2" t="s">
        <v>134</v>
      </c>
      <c r="F13" s="2"/>
      <c r="G13" s="2"/>
      <c r="H13" s="2" t="s">
        <v>62</v>
      </c>
      <c r="I13" s="2" t="b">
        <v>1</v>
      </c>
      <c r="J13" s="2" t="b">
        <v>0</v>
      </c>
      <c r="K13" s="4">
        <v>37164</v>
      </c>
      <c r="L13" s="2" t="s">
        <v>135</v>
      </c>
      <c r="M13" s="5">
        <f>IF(ISNUMBER(SEARCH("MB",L13)),(VALUE(SUBSTITUTE(L13," MB",""))*0.001),IF(ISNUMBER(SEARCH("TB",L13)),(VALUE(SUBSTITUTE(L13," TB",""))*1000),IF(ISNUMBER(SEARCH("GB",L13)),(VALUE(SUBSTITUTE(L13," GB",""))),IF(ISNUMBER(SEARCH("KB",L13)),(VALUE(SUBSTITUTE(L13," KB",""))*0.000001),""))))</f>
        <v>21.45</v>
      </c>
      <c r="N13" s="2" t="s">
        <v>42</v>
      </c>
      <c r="O13" s="2" t="s">
        <v>136</v>
      </c>
      <c r="P13" s="2"/>
      <c r="Q13" s="2" t="s">
        <v>32</v>
      </c>
      <c r="R13" s="2" t="b">
        <v>1</v>
      </c>
      <c r="S13" s="2" t="b">
        <v>1</v>
      </c>
      <c r="T13" s="2" t="b">
        <v>1</v>
      </c>
      <c r="U13" s="2" t="s">
        <v>33</v>
      </c>
      <c r="V13" s="2" t="s">
        <v>34</v>
      </c>
      <c r="W13" s="2">
        <v>11</v>
      </c>
    </row>
    <row r="14" spans="1:23" ht="99.95" customHeight="1" x14ac:dyDescent="0.25">
      <c r="A14" s="2" t="s">
        <v>22</v>
      </c>
      <c r="B14" s="2" t="s">
        <v>23</v>
      </c>
      <c r="C14" s="2" t="s">
        <v>24</v>
      </c>
      <c r="D14" s="2" t="s">
        <v>130</v>
      </c>
      <c r="E14" s="2" t="s">
        <v>131</v>
      </c>
      <c r="F14" s="2"/>
      <c r="G14" s="2"/>
      <c r="H14" s="2" t="s">
        <v>62</v>
      </c>
      <c r="I14" s="2" t="b">
        <v>1</v>
      </c>
      <c r="J14" s="2" t="b">
        <v>0</v>
      </c>
      <c r="K14" s="4">
        <v>37164</v>
      </c>
      <c r="L14" s="2" t="s">
        <v>132</v>
      </c>
      <c r="M14" s="5">
        <f>IF(ISNUMBER(SEARCH("MB",L14)),(VALUE(SUBSTITUTE(L14," MB",""))*0.001),IF(ISNUMBER(SEARCH("TB",L14)),(VALUE(SUBSTITUTE(L14," TB",""))*1000),IF(ISNUMBER(SEARCH("GB",L14)),(VALUE(SUBSTITUTE(L14," GB",""))),IF(ISNUMBER(SEARCH("KB",L14)),(VALUE(SUBSTITUTE(L14," KB",""))*0.000001),""))))</f>
        <v>21.17</v>
      </c>
      <c r="N14" s="2" t="s">
        <v>42</v>
      </c>
      <c r="O14" s="2" t="s">
        <v>133</v>
      </c>
      <c r="P14" s="2"/>
      <c r="Q14" s="2" t="s">
        <v>32</v>
      </c>
      <c r="R14" s="2" t="b">
        <v>1</v>
      </c>
      <c r="S14" s="2" t="b">
        <v>1</v>
      </c>
      <c r="T14" s="2" t="b">
        <v>1</v>
      </c>
      <c r="U14" s="2" t="s">
        <v>33</v>
      </c>
      <c r="V14" s="2" t="s">
        <v>34</v>
      </c>
      <c r="W14" s="2">
        <v>11</v>
      </c>
    </row>
    <row r="15" spans="1:23" ht="99.95" customHeight="1" x14ac:dyDescent="0.25">
      <c r="A15" s="2" t="s">
        <v>22</v>
      </c>
      <c r="B15" s="2" t="s">
        <v>71</v>
      </c>
      <c r="C15" s="2" t="s">
        <v>72</v>
      </c>
      <c r="D15" s="2" t="s">
        <v>108</v>
      </c>
      <c r="E15" s="2" t="s">
        <v>109</v>
      </c>
      <c r="F15" s="2"/>
      <c r="G15" s="2"/>
      <c r="H15" s="2" t="s">
        <v>62</v>
      </c>
      <c r="I15" s="2" t="b">
        <v>1</v>
      </c>
      <c r="J15" s="2" t="b">
        <v>0</v>
      </c>
      <c r="K15" s="2" t="s">
        <v>75</v>
      </c>
      <c r="L15" s="2" t="s">
        <v>110</v>
      </c>
      <c r="M15" s="5">
        <f>IF(ISNUMBER(SEARCH("MB",L15)),(VALUE(SUBSTITUTE(L15," MB",""))*0.001),IF(ISNUMBER(SEARCH("TB",L15)),(VALUE(SUBSTITUTE(L15," TB",""))*1000),IF(ISNUMBER(SEARCH("GB",L15)),(VALUE(SUBSTITUTE(L15," GB",""))),IF(ISNUMBER(SEARCH("KB",L15)),(VALUE(SUBSTITUTE(L15," KB",""))*0.000001),""))))</f>
        <v>16.75</v>
      </c>
      <c r="N15" s="2" t="s">
        <v>42</v>
      </c>
      <c r="O15" s="2" t="s">
        <v>111</v>
      </c>
      <c r="P15" s="2"/>
      <c r="Q15" s="2" t="s">
        <v>32</v>
      </c>
      <c r="R15" s="2" t="b">
        <v>1</v>
      </c>
      <c r="S15" s="2" t="b">
        <v>1</v>
      </c>
      <c r="T15" s="2" t="b">
        <v>1</v>
      </c>
      <c r="U15" s="2" t="s">
        <v>33</v>
      </c>
      <c r="V15" s="2" t="s">
        <v>78</v>
      </c>
      <c r="W15" s="2">
        <v>11</v>
      </c>
    </row>
    <row r="16" spans="1:23" ht="99.95" customHeight="1" x14ac:dyDescent="0.25">
      <c r="A16" s="2" t="s">
        <v>22</v>
      </c>
      <c r="B16" s="2" t="s">
        <v>23</v>
      </c>
      <c r="C16" s="2" t="s">
        <v>88</v>
      </c>
      <c r="D16" s="2" t="s">
        <v>89</v>
      </c>
      <c r="E16" s="2" t="s">
        <v>90</v>
      </c>
      <c r="F16" s="2"/>
      <c r="G16" s="2"/>
      <c r="H16" s="2" t="s">
        <v>62</v>
      </c>
      <c r="I16" s="2" t="b">
        <v>1</v>
      </c>
      <c r="J16" s="2" t="b">
        <v>0</v>
      </c>
      <c r="K16" s="2" t="s">
        <v>91</v>
      </c>
      <c r="L16" s="2" t="s">
        <v>92</v>
      </c>
      <c r="M16" s="5">
        <f>IF(ISNUMBER(SEARCH("MB",L16)),(VALUE(SUBSTITUTE(L16," MB",""))*0.001),IF(ISNUMBER(SEARCH("TB",L16)),(VALUE(SUBSTITUTE(L16," TB",""))*1000),IF(ISNUMBER(SEARCH("GB",L16)),(VALUE(SUBSTITUTE(L16," GB",""))),IF(ISNUMBER(SEARCH("KB",L16)),(VALUE(SUBSTITUTE(L16," KB",""))*0.000001),""))))</f>
        <v>15.55</v>
      </c>
      <c r="N16" s="2" t="s">
        <v>42</v>
      </c>
      <c r="O16" s="2" t="s">
        <v>93</v>
      </c>
      <c r="P16" s="2"/>
      <c r="Q16" s="2" t="s">
        <v>32</v>
      </c>
      <c r="R16" s="2" t="b">
        <v>1</v>
      </c>
      <c r="S16" s="2" t="b">
        <v>1</v>
      </c>
      <c r="T16" s="2" t="b">
        <v>1</v>
      </c>
      <c r="U16" s="2" t="s">
        <v>33</v>
      </c>
      <c r="V16" s="2" t="s">
        <v>94</v>
      </c>
      <c r="W16" s="2">
        <v>11</v>
      </c>
    </row>
    <row r="17" spans="1:23" ht="99.95" customHeight="1" x14ac:dyDescent="0.25">
      <c r="A17" s="2" t="s">
        <v>22</v>
      </c>
      <c r="B17" s="2" t="s">
        <v>23</v>
      </c>
      <c r="C17" s="2" t="s">
        <v>95</v>
      </c>
      <c r="D17" s="2" t="s">
        <v>96</v>
      </c>
      <c r="E17" s="2" t="s">
        <v>97</v>
      </c>
      <c r="F17" s="2"/>
      <c r="G17" s="2"/>
      <c r="H17" s="2" t="s">
        <v>62</v>
      </c>
      <c r="I17" s="2" t="b">
        <v>1</v>
      </c>
      <c r="J17" s="2" t="b">
        <v>0</v>
      </c>
      <c r="K17" s="2" t="s">
        <v>98</v>
      </c>
      <c r="L17" s="2" t="s">
        <v>99</v>
      </c>
      <c r="M17" s="5">
        <f>IF(ISNUMBER(SEARCH("MB",L17)),(VALUE(SUBSTITUTE(L17," MB",""))*0.001),IF(ISNUMBER(SEARCH("TB",L17)),(VALUE(SUBSTITUTE(L17," TB",""))*1000),IF(ISNUMBER(SEARCH("GB",L17)),(VALUE(SUBSTITUTE(L17," GB",""))),IF(ISNUMBER(SEARCH("KB",L17)),(VALUE(SUBSTITUTE(L17," KB",""))*0.000001),""))))</f>
        <v>11.02</v>
      </c>
      <c r="N17" s="2" t="s">
        <v>42</v>
      </c>
      <c r="O17" s="2" t="s">
        <v>100</v>
      </c>
      <c r="P17" s="2"/>
      <c r="Q17" s="2" t="s">
        <v>32</v>
      </c>
      <c r="R17" s="2" t="b">
        <v>1</v>
      </c>
      <c r="S17" s="2" t="b">
        <v>1</v>
      </c>
      <c r="T17" s="2" t="b">
        <v>1</v>
      </c>
      <c r="U17" s="2" t="s">
        <v>33</v>
      </c>
      <c r="V17" s="2" t="s">
        <v>64</v>
      </c>
      <c r="W17" s="2">
        <v>11</v>
      </c>
    </row>
    <row r="18" spans="1:23" x14ac:dyDescent="0.25">
      <c r="A18" s="2" t="s">
        <v>22</v>
      </c>
      <c r="B18" s="2" t="s">
        <v>23</v>
      </c>
      <c r="C18" s="2" t="s">
        <v>59</v>
      </c>
      <c r="D18" s="2" t="s">
        <v>154</v>
      </c>
      <c r="E18" s="2" t="s">
        <v>155</v>
      </c>
      <c r="F18" s="2"/>
      <c r="G18" s="2"/>
      <c r="H18" s="2" t="s">
        <v>62</v>
      </c>
      <c r="I18" s="2" t="b">
        <v>1</v>
      </c>
      <c r="J18" s="2" t="b">
        <v>1</v>
      </c>
      <c r="K18" s="2" t="s">
        <v>63</v>
      </c>
      <c r="L18" s="2" t="s">
        <v>156</v>
      </c>
      <c r="M18" s="5">
        <f>IF(ISNUMBER(SEARCH("MB",L18)),(VALUE(SUBSTITUTE(L18," MB",""))*0.001),IF(ISNUMBER(SEARCH("TB",L18)),(VALUE(SUBSTITUTE(L18," TB",""))*1000),IF(ISNUMBER(SEARCH("GB",L18)),(VALUE(SUBSTITUTE(L18," GB",""))),IF(ISNUMBER(SEARCH("KB",L18)),(VALUE(SUBSTITUTE(L18," KB",""))*0.000001),""))))</f>
        <v>9.2200000000000006</v>
      </c>
      <c r="N18" s="2" t="s">
        <v>42</v>
      </c>
      <c r="O18" s="2" t="s">
        <v>157</v>
      </c>
      <c r="P18" s="2"/>
      <c r="Q18" s="2" t="s">
        <v>32</v>
      </c>
      <c r="R18" s="2" t="b">
        <v>1</v>
      </c>
      <c r="S18" s="2" t="b">
        <v>1</v>
      </c>
      <c r="T18" s="2" t="b">
        <v>1</v>
      </c>
      <c r="U18" s="2" t="s">
        <v>33</v>
      </c>
      <c r="V18" s="2" t="s">
        <v>64</v>
      </c>
      <c r="W18" s="2">
        <v>11</v>
      </c>
    </row>
    <row r="19" spans="1:23" ht="99.95" customHeight="1" x14ac:dyDescent="0.25">
      <c r="A19" s="2" t="s">
        <v>22</v>
      </c>
      <c r="B19" s="2" t="s">
        <v>23</v>
      </c>
      <c r="C19" s="2" t="s">
        <v>142</v>
      </c>
      <c r="D19" s="2" t="s">
        <v>150</v>
      </c>
      <c r="E19" s="2" t="s">
        <v>151</v>
      </c>
      <c r="F19" s="2"/>
      <c r="G19" s="2"/>
      <c r="H19" s="2" t="s">
        <v>62</v>
      </c>
      <c r="I19" s="2" t="b">
        <v>1</v>
      </c>
      <c r="J19" s="2" t="b">
        <v>0</v>
      </c>
      <c r="K19" s="2" t="s">
        <v>145</v>
      </c>
      <c r="L19" s="2" t="s">
        <v>152</v>
      </c>
      <c r="M19" s="5">
        <f>IF(ISNUMBER(SEARCH("MB",L19)),(VALUE(SUBSTITUTE(L19," MB",""))*0.001),IF(ISNUMBER(SEARCH("TB",L19)),(VALUE(SUBSTITUTE(L19," TB",""))*1000),IF(ISNUMBER(SEARCH("GB",L19)),(VALUE(SUBSTITUTE(L19," GB",""))),IF(ISNUMBER(SEARCH("KB",L19)),(VALUE(SUBSTITUTE(L19," KB",""))*0.000001),""))))</f>
        <v>7.97</v>
      </c>
      <c r="N19" s="2" t="s">
        <v>42</v>
      </c>
      <c r="O19" s="2" t="s">
        <v>153</v>
      </c>
      <c r="P19" s="2"/>
      <c r="Q19" s="2" t="s">
        <v>32</v>
      </c>
      <c r="R19" s="2" t="b">
        <v>1</v>
      </c>
      <c r="S19" s="2" t="b">
        <v>1</v>
      </c>
      <c r="T19" s="2" t="b">
        <v>1</v>
      </c>
      <c r="U19" s="2" t="s">
        <v>33</v>
      </c>
      <c r="V19" s="2" t="s">
        <v>64</v>
      </c>
      <c r="W19" s="2">
        <v>11</v>
      </c>
    </row>
    <row r="20" spans="1:23" ht="99.95" customHeight="1" x14ac:dyDescent="0.25">
      <c r="A20" s="2" t="s">
        <v>22</v>
      </c>
      <c r="B20" s="2" t="s">
        <v>23</v>
      </c>
      <c r="C20" s="2" t="s">
        <v>137</v>
      </c>
      <c r="D20" s="2" t="s">
        <v>138</v>
      </c>
      <c r="E20" s="2" t="s">
        <v>139</v>
      </c>
      <c r="F20" s="2"/>
      <c r="G20" s="2"/>
      <c r="H20" s="2" t="s">
        <v>62</v>
      </c>
      <c r="I20" s="2" t="b">
        <v>1</v>
      </c>
      <c r="J20" s="2" t="b">
        <v>1</v>
      </c>
      <c r="K20" s="2" t="s">
        <v>63</v>
      </c>
      <c r="L20" s="2" t="s">
        <v>140</v>
      </c>
      <c r="M20" s="5">
        <f>IF(ISNUMBER(SEARCH("MB",L20)),(VALUE(SUBSTITUTE(L20," MB",""))*0.001),IF(ISNUMBER(SEARCH("TB",L20)),(VALUE(SUBSTITUTE(L20," TB",""))*1000),IF(ISNUMBER(SEARCH("GB",L20)),(VALUE(SUBSTITUTE(L20," GB",""))),IF(ISNUMBER(SEARCH("KB",L20)),(VALUE(SUBSTITUTE(L20," KB",""))*0.000001),""))))</f>
        <v>7.63</v>
      </c>
      <c r="N20" s="2" t="s">
        <v>42</v>
      </c>
      <c r="O20" s="2" t="s">
        <v>141</v>
      </c>
      <c r="P20" s="2"/>
      <c r="Q20" s="2" t="s">
        <v>32</v>
      </c>
      <c r="R20" s="2" t="b">
        <v>1</v>
      </c>
      <c r="S20" s="2" t="b">
        <v>1</v>
      </c>
      <c r="T20" s="2" t="b">
        <v>1</v>
      </c>
      <c r="U20" s="2" t="s">
        <v>33</v>
      </c>
      <c r="V20" s="2" t="s">
        <v>64</v>
      </c>
      <c r="W20" s="2">
        <v>11</v>
      </c>
    </row>
    <row r="21" spans="1:23" ht="99.95" customHeight="1" x14ac:dyDescent="0.25">
      <c r="A21" s="2" t="s">
        <v>35</v>
      </c>
      <c r="B21" s="2" t="s">
        <v>71</v>
      </c>
      <c r="C21" s="2" t="s">
        <v>72</v>
      </c>
      <c r="D21" s="2" t="s">
        <v>73</v>
      </c>
      <c r="E21" s="2" t="s">
        <v>74</v>
      </c>
      <c r="F21" s="2"/>
      <c r="G21" s="2"/>
      <c r="H21" s="2" t="s">
        <v>40</v>
      </c>
      <c r="I21" s="2" t="b">
        <v>1</v>
      </c>
      <c r="J21" s="2" t="b">
        <v>0</v>
      </c>
      <c r="K21" s="2" t="s">
        <v>75</v>
      </c>
      <c r="L21" s="2" t="s">
        <v>76</v>
      </c>
      <c r="M21" s="5">
        <f>IF(ISNUMBER(SEARCH("MB",L21)),(VALUE(SUBSTITUTE(L21," MB",""))*0.001),IF(ISNUMBER(SEARCH("TB",L21)),(VALUE(SUBSTITUTE(L21," TB",""))*1000),IF(ISNUMBER(SEARCH("GB",L21)),(VALUE(SUBSTITUTE(L21," GB",""))),IF(ISNUMBER(SEARCH("KB",L21)),(VALUE(SUBSTITUTE(L21," KB",""))*0.000001),""))))</f>
        <v>5.15</v>
      </c>
      <c r="N21" s="2" t="s">
        <v>69</v>
      </c>
      <c r="O21" s="2" t="s">
        <v>77</v>
      </c>
      <c r="P21" s="2"/>
      <c r="Q21" s="2" t="s">
        <v>32</v>
      </c>
      <c r="R21" s="2" t="b">
        <v>1</v>
      </c>
      <c r="S21" s="2" t="b">
        <v>1</v>
      </c>
      <c r="T21" s="2" t="b">
        <v>1</v>
      </c>
      <c r="U21" s="2" t="s">
        <v>33</v>
      </c>
      <c r="V21" s="2" t="s">
        <v>78</v>
      </c>
      <c r="W21" s="2">
        <v>1</v>
      </c>
    </row>
    <row r="22" spans="1:23" x14ac:dyDescent="0.25">
      <c r="A22" s="2" t="s">
        <v>35</v>
      </c>
      <c r="B22" s="2" t="s">
        <v>23</v>
      </c>
      <c r="C22" s="2" t="s">
        <v>59</v>
      </c>
      <c r="D22" s="2" t="s">
        <v>65</v>
      </c>
      <c r="E22" s="2" t="s">
        <v>66</v>
      </c>
      <c r="F22" s="2"/>
      <c r="G22" s="2"/>
      <c r="H22" s="2" t="s">
        <v>40</v>
      </c>
      <c r="I22" s="2" t="b">
        <v>1</v>
      </c>
      <c r="J22" s="2" t="b">
        <v>1</v>
      </c>
      <c r="K22" s="2" t="s">
        <v>67</v>
      </c>
      <c r="L22" s="2" t="s">
        <v>68</v>
      </c>
      <c r="M22" s="5">
        <f>IF(ISNUMBER(SEARCH("MB",L22)),(VALUE(SUBSTITUTE(L22," MB",""))*0.001),IF(ISNUMBER(SEARCH("TB",L22)),(VALUE(SUBSTITUTE(L22," TB",""))*1000),IF(ISNUMBER(SEARCH("GB",L22)),(VALUE(SUBSTITUTE(L22," GB",""))),IF(ISNUMBER(SEARCH("KB",L22)),(VALUE(SUBSTITUTE(L22," KB",""))*0.000001),""))))</f>
        <v>3.62</v>
      </c>
      <c r="N22" s="2" t="s">
        <v>69</v>
      </c>
      <c r="O22" s="2" t="s">
        <v>70</v>
      </c>
      <c r="P22" s="2"/>
      <c r="Q22" s="2" t="s">
        <v>32</v>
      </c>
      <c r="R22" s="2" t="b">
        <v>1</v>
      </c>
      <c r="S22" s="2" t="b">
        <v>1</v>
      </c>
      <c r="T22" s="2" t="b">
        <v>1</v>
      </c>
      <c r="U22" s="2" t="s">
        <v>44</v>
      </c>
      <c r="V22" s="2" t="s">
        <v>64</v>
      </c>
      <c r="W22" s="2">
        <v>1</v>
      </c>
    </row>
    <row r="23" spans="1:23" x14ac:dyDescent="0.25">
      <c r="A23" s="2" t="s">
        <v>22</v>
      </c>
      <c r="B23" s="2" t="s">
        <v>101</v>
      </c>
      <c r="C23" s="2" t="s">
        <v>102</v>
      </c>
      <c r="D23" s="2" t="s">
        <v>103</v>
      </c>
      <c r="E23" s="2" t="s">
        <v>104</v>
      </c>
      <c r="F23" s="2"/>
      <c r="G23" s="2"/>
      <c r="H23" s="2" t="s">
        <v>62</v>
      </c>
      <c r="I23" s="2" t="b">
        <v>1</v>
      </c>
      <c r="J23" s="2" t="b">
        <v>0</v>
      </c>
      <c r="K23" s="4">
        <v>36564</v>
      </c>
      <c r="L23" s="2" t="s">
        <v>105</v>
      </c>
      <c r="M23" s="5">
        <f>IF(ISNUMBER(SEARCH("MB",L23)),(VALUE(SUBSTITUTE(L23," MB",""))*0.001),IF(ISNUMBER(SEARCH("TB",L23)),(VALUE(SUBSTITUTE(L23," TB",""))*1000),IF(ISNUMBER(SEARCH("GB",L23)),(VALUE(SUBSTITUTE(L23," GB",""))),IF(ISNUMBER(SEARCH("KB",L23)),(VALUE(SUBSTITUTE(L23," KB",""))*0.000001),""))))</f>
        <v>1.56</v>
      </c>
      <c r="N23" s="2" t="s">
        <v>42</v>
      </c>
      <c r="O23" s="2" t="s">
        <v>106</v>
      </c>
      <c r="P23" s="2"/>
      <c r="Q23" s="2" t="s">
        <v>32</v>
      </c>
      <c r="R23" s="2" t="b">
        <v>1</v>
      </c>
      <c r="S23" s="2" t="b">
        <v>1</v>
      </c>
      <c r="T23" s="2" t="b">
        <v>1</v>
      </c>
      <c r="U23" s="2" t="s">
        <v>44</v>
      </c>
      <c r="V23" s="2" t="s">
        <v>107</v>
      </c>
      <c r="W23" s="2">
        <v>11</v>
      </c>
    </row>
    <row r="24" spans="1:23" ht="99.95" customHeight="1" x14ac:dyDescent="0.25">
      <c r="A24" s="2" t="s">
        <v>22</v>
      </c>
      <c r="B24" s="2" t="s">
        <v>23</v>
      </c>
      <c r="C24" s="2" t="s">
        <v>24</v>
      </c>
      <c r="D24" s="2" t="s">
        <v>25</v>
      </c>
      <c r="E24" s="2" t="s">
        <v>26</v>
      </c>
      <c r="F24" s="2"/>
      <c r="G24" s="2"/>
      <c r="H24" s="2" t="s">
        <v>27</v>
      </c>
      <c r="I24" s="2" t="b">
        <v>1</v>
      </c>
      <c r="J24" s="2" t="b">
        <v>0</v>
      </c>
      <c r="K24" s="2" t="s">
        <v>28</v>
      </c>
      <c r="L24" s="2" t="s">
        <v>29</v>
      </c>
      <c r="M24" s="5">
        <f>IF(ISNUMBER(SEARCH("MB",L24)),(VALUE(SUBSTITUTE(L24," MB",""))*0.001),IF(ISNUMBER(SEARCH("TB",L24)),(VALUE(SUBSTITUTE(L24," TB",""))*1000),IF(ISNUMBER(SEARCH("GB",L24)),(VALUE(SUBSTITUTE(L24," GB",""))),IF(ISNUMBER(SEARCH("KB",L24)),(VALUE(SUBSTITUTE(L24," KB",""))*0.000001),""))))</f>
        <v>0.67680999999999991</v>
      </c>
      <c r="N24" s="2" t="s">
        <v>30</v>
      </c>
      <c r="O24" s="2" t="s">
        <v>31</v>
      </c>
      <c r="P24" s="2"/>
      <c r="Q24" s="2" t="s">
        <v>32</v>
      </c>
      <c r="R24" s="2" t="b">
        <v>1</v>
      </c>
      <c r="S24" s="2" t="b">
        <v>1</v>
      </c>
      <c r="T24" s="2" t="b">
        <v>1</v>
      </c>
      <c r="U24" s="2" t="s">
        <v>33</v>
      </c>
      <c r="V24" s="2" t="s">
        <v>34</v>
      </c>
      <c r="W24" s="2">
        <v>11</v>
      </c>
    </row>
    <row r="25" spans="1:23" ht="99.95" customHeight="1" x14ac:dyDescent="0.25">
      <c r="A25" s="2" t="s">
        <v>35</v>
      </c>
      <c r="B25" s="2" t="s">
        <v>36</v>
      </c>
      <c r="C25" s="2" t="s">
        <v>37</v>
      </c>
      <c r="D25" s="2" t="s">
        <v>38</v>
      </c>
      <c r="E25" s="2" t="s">
        <v>39</v>
      </c>
      <c r="F25" s="2"/>
      <c r="G25" s="2"/>
      <c r="H25" s="2" t="s">
        <v>40</v>
      </c>
      <c r="I25" s="2" t="b">
        <v>1</v>
      </c>
      <c r="J25" s="2" t="b">
        <v>0</v>
      </c>
      <c r="K25" s="2" t="s">
        <v>41</v>
      </c>
      <c r="L25" s="2" t="s">
        <v>184</v>
      </c>
      <c r="M25" s="5">
        <f>IF(ISNUMBER(SEARCH("MB",L25)),(VALUE(SUBSTITUTE(L25," MB",""))*0.001),IF(ISNUMBER(SEARCH("TB",L25)),(VALUE(SUBSTITUTE(L25," TB",""))*1000),IF(ISNUMBER(SEARCH("GB",L25)),(VALUE(SUBSTITUTE(L25," GB",""))),IF(ISNUMBER(SEARCH("KB",L25)),(VALUE(SUBSTITUTE(L25," KB",""))*0.000001),""))))</f>
        <v>7.6819999999999986E-5</v>
      </c>
      <c r="N25" s="2" t="s">
        <v>42</v>
      </c>
      <c r="O25" s="2" t="s">
        <v>43</v>
      </c>
      <c r="P25" s="2"/>
      <c r="Q25" s="2" t="s">
        <v>32</v>
      </c>
      <c r="R25" s="2" t="b">
        <v>1</v>
      </c>
      <c r="S25" s="2" t="b">
        <v>1</v>
      </c>
      <c r="T25" s="2" t="b">
        <v>1</v>
      </c>
      <c r="U25" s="2" t="s">
        <v>44</v>
      </c>
      <c r="V25" s="2" t="s">
        <v>45</v>
      </c>
      <c r="W25" s="2">
        <v>10</v>
      </c>
    </row>
  </sheetData>
  <autoFilter ref="A1:W25" xr:uid="{00000000-0009-0000-0000-000000000000}">
    <sortState xmlns:xlrd2="http://schemas.microsoft.com/office/spreadsheetml/2017/richdata2" ref="A2:W25">
      <sortCondition descending="1" ref="M1:M25"/>
    </sortState>
  </autoFilter>
  <pageMargins left="0.75" right="0.75" top="0.75" bottom="0.5" header="0.5" footer="0.7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workbookViewId="0">
      <selection activeCell="D10" sqref="D10"/>
    </sheetView>
  </sheetViews>
  <sheetFormatPr defaultRowHeight="15" x14ac:dyDescent="0.25"/>
  <cols>
    <col min="1" max="1" width="19.28515625" customWidth="1"/>
    <col min="2" max="2" width="13.7109375" customWidth="1"/>
    <col min="3" max="3" width="22.28515625" customWidth="1"/>
    <col min="4" max="4" width="15.28515625" customWidth="1"/>
    <col min="5" max="5" width="14.42578125" customWidth="1"/>
    <col min="6" max="6" width="13.85546875" customWidth="1"/>
    <col min="7" max="7" width="12" customWidth="1"/>
  </cols>
  <sheetData>
    <row r="1" spans="1:7" x14ac:dyDescent="0.25">
      <c r="A1" s="1" t="s">
        <v>0</v>
      </c>
      <c r="B1" s="1" t="s">
        <v>158</v>
      </c>
      <c r="C1" s="1" t="s">
        <v>159</v>
      </c>
      <c r="D1" s="1" t="s">
        <v>160</v>
      </c>
      <c r="E1" s="1" t="s">
        <v>161</v>
      </c>
      <c r="F1" s="1" t="s">
        <v>162</v>
      </c>
      <c r="G1" s="1" t="s">
        <v>163</v>
      </c>
    </row>
    <row r="2" spans="1:7" x14ac:dyDescent="0.25">
      <c r="A2" t="s">
        <v>22</v>
      </c>
      <c r="C2" t="s">
        <v>164</v>
      </c>
      <c r="E2" t="s">
        <v>165</v>
      </c>
      <c r="F2" t="s">
        <v>166</v>
      </c>
      <c r="G2" t="s">
        <v>167</v>
      </c>
    </row>
    <row r="3" spans="1:7" x14ac:dyDescent="0.25">
      <c r="A3" t="s">
        <v>22</v>
      </c>
      <c r="C3" t="s">
        <v>168</v>
      </c>
      <c r="E3" t="s">
        <v>169</v>
      </c>
      <c r="F3" t="s">
        <v>170</v>
      </c>
      <c r="G3" t="s">
        <v>171</v>
      </c>
    </row>
    <row r="4" spans="1:7" x14ac:dyDescent="0.25">
      <c r="A4" t="s">
        <v>22</v>
      </c>
      <c r="C4" s="6" t="s">
        <v>186</v>
      </c>
      <c r="D4" t="s">
        <v>172</v>
      </c>
      <c r="E4" t="s">
        <v>173</v>
      </c>
      <c r="F4" t="s">
        <v>174</v>
      </c>
      <c r="G4" t="s">
        <v>175</v>
      </c>
    </row>
    <row r="5" spans="1:7" x14ac:dyDescent="0.25">
      <c r="A5" t="s">
        <v>35</v>
      </c>
      <c r="C5" t="s">
        <v>164</v>
      </c>
      <c r="E5" t="s">
        <v>176</v>
      </c>
      <c r="F5" t="s">
        <v>177</v>
      </c>
      <c r="G5" t="s">
        <v>178</v>
      </c>
    </row>
    <row r="6" spans="1:7" x14ac:dyDescent="0.25">
      <c r="A6" t="s">
        <v>35</v>
      </c>
      <c r="C6" t="s">
        <v>179</v>
      </c>
      <c r="E6" t="s">
        <v>180</v>
      </c>
      <c r="F6" t="s">
        <v>181</v>
      </c>
      <c r="G6" t="s">
        <v>182</v>
      </c>
    </row>
    <row r="7" spans="1:7" x14ac:dyDescent="0.25">
      <c r="A7" t="s">
        <v>35</v>
      </c>
      <c r="C7" s="6" t="s">
        <v>186</v>
      </c>
      <c r="D7" t="s">
        <v>172</v>
      </c>
      <c r="E7" t="s">
        <v>173</v>
      </c>
      <c r="F7" t="s">
        <v>174</v>
      </c>
      <c r="G7" t="s">
        <v>175</v>
      </c>
    </row>
  </sheetData>
  <autoFilter ref="A1:G7" xr:uid="{00000000-0009-0000-0000-000001000000}"/>
  <hyperlinks>
    <hyperlink ref="C4" r:id="rId1" xr:uid="{E80CD9DF-AF34-42A1-926A-2034C1A5CEBC}"/>
    <hyperlink ref="C7" r:id="rId2" xr:uid="{AFCE3DED-6974-4919-82B5-5530760B79EB}"/>
  </hyperlink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Camera Report</vt:lpstr>
      <vt:lpstr>Recorders Storage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Ronen Isaac</cp:lastModifiedBy>
  <dcterms:created xsi:type="dcterms:W3CDTF">2019-10-31T16:53:28Z</dcterms:created>
  <dcterms:modified xsi:type="dcterms:W3CDTF">2019-12-06T02:35:48Z</dcterms:modified>
</cp:coreProperties>
</file>